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vereux-my.sharepoint.com/personal/cdyer_ad_devereux_org/Documents/Temp Transfer Files/"/>
    </mc:Choice>
  </mc:AlternateContent>
  <xr:revisionPtr revIDLastSave="0" documentId="8_{B16854FD-1A40-4CD8-BB1D-4C34DD2F9143}" xr6:coauthVersionLast="47" xr6:coauthVersionMax="47" xr10:uidLastSave="{00000000-0000-0000-0000-000000000000}"/>
  <bookViews>
    <workbookView xWindow="-28920" yWindow="-120" windowWidth="29040" windowHeight="15720" xr2:uid="{2C812A20-936C-4B1F-BC59-0BA5252374AB}"/>
  </bookViews>
  <sheets>
    <sheet name="Heartland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B1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Calibri"/>
      <family val="2"/>
    </font>
    <font>
      <b/>
      <sz val="11"/>
      <name val="Calibri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left"/>
    </xf>
    <xf numFmtId="0" fontId="6" fillId="4" borderId="9" xfId="0" applyFont="1" applyFill="1" applyBorder="1" applyAlignment="1">
      <alignment horizontal="center"/>
    </xf>
    <xf numFmtId="10" fontId="6" fillId="4" borderId="10" xfId="1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10" fontId="0" fillId="2" borderId="13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dyer\AppData\Local\Microsoft\Windows\INetCache\Content.Outlook\ZWDDVHGY\202505%20CBC%20Measure%20Splatbook.xlsx" TargetMode="External"/><Relationship Id="rId1" Type="http://schemas.openxmlformats.org/officeDocument/2006/relationships/externalLinkPath" Target="file:///C:\Users\cdyer\AppData\Local\Microsoft\Windows\INetCache\Content.Outlook\ZWDDVHGY\202505%20CBC%20Measure%20Spla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lat"/>
      <sheetName val="Links"/>
      <sheetName val="broward"/>
      <sheetName val="palmbeach"/>
      <sheetName val="CNSWF"/>
      <sheetName val="CNH"/>
      <sheetName val="Citrus"/>
      <sheetName val="CCK"/>
      <sheetName val="CPC"/>
      <sheetName val="FIP"/>
      <sheetName val="FPCF"/>
      <sheetName val="FSSNF"/>
      <sheetName val="Suncoast"/>
      <sheetName val="Heartland"/>
      <sheetName val="KCI"/>
      <sheetName val="Kids First"/>
      <sheetName val="NFW-East"/>
      <sheetName val="NFW-West"/>
      <sheetName val="PSS"/>
      <sheetName val="SCC"/>
    </sheetNames>
    <sheetDataSet>
      <sheetData sheetId="0">
        <row r="1">
          <cell r="A1" t="str">
            <v>Agency</v>
          </cell>
          <cell r="B1" t="str">
            <v>FSS Episodes</v>
          </cell>
          <cell r="C1" t="str">
            <v>Percent FSS Episodes</v>
          </cell>
          <cell r="D1" t="str">
            <v>In-Home Episodes</v>
          </cell>
          <cell r="E1" t="str">
            <v>Percent In-Home</v>
          </cell>
          <cell r="F1" t="str">
            <v>OOHC Episodes</v>
          </cell>
          <cell r="G1" t="str">
            <v>Percent OOHC</v>
          </cell>
          <cell r="H1" t="str">
            <v>Total Services Episodes</v>
          </cell>
          <cell r="I1" t="str">
            <v>Previous CARS Worker Count</v>
          </cell>
          <cell r="J1" t="str">
            <v>Retained Previous CARS Workers</v>
          </cell>
          <cell r="K1" t="str">
            <v>Retained Percentage</v>
          </cell>
          <cell r="L1" t="str">
            <v>Count of Unlicensed Placements</v>
          </cell>
          <cell r="M1" t="str">
            <v>Avg CARS Active Child Caseload per Caseworker</v>
          </cell>
          <cell r="N1" t="str">
            <v>Count of CARS Caseworkers w/ Active Child Caseload 25+</v>
          </cell>
          <cell r="O1" t="str">
            <v>Percent of CARS Caseworkers w/ Active Child Caseload 25+</v>
          </cell>
          <cell r="P1" t="str">
            <v>Children Seen Every 30 Days</v>
          </cell>
        </row>
        <row r="13">
          <cell r="A13" t="str">
            <v>Heartland for Children</v>
          </cell>
          <cell r="B13">
            <v>150</v>
          </cell>
          <cell r="C13">
            <v>8.9498806682577564E-2</v>
          </cell>
          <cell r="D13">
            <v>411</v>
          </cell>
          <cell r="E13">
            <v>0.24522673031026254</v>
          </cell>
          <cell r="F13">
            <v>1115</v>
          </cell>
          <cell r="G13">
            <v>0.66527446300715987</v>
          </cell>
          <cell r="H13">
            <v>1676</v>
          </cell>
          <cell r="I13">
            <v>102</v>
          </cell>
          <cell r="J13">
            <v>48</v>
          </cell>
          <cell r="K13">
            <v>0.47058823529411764</v>
          </cell>
          <cell r="L13">
            <v>0</v>
          </cell>
          <cell r="M13">
            <v>16.45</v>
          </cell>
          <cell r="N13">
            <v>12</v>
          </cell>
          <cell r="O13">
            <v>0.13636363636363635</v>
          </cell>
          <cell r="P13">
            <v>0.99902786902779261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75DFE-A110-4311-ADE9-ADFB33D6B312}">
  <dimension ref="A1:P2"/>
  <sheetViews>
    <sheetView tabSelected="1" workbookViewId="0">
      <selection activeCell="Q1" sqref="Q1"/>
    </sheetView>
  </sheetViews>
  <sheetFormatPr defaultRowHeight="15" x14ac:dyDescent="0.25"/>
  <cols>
    <col min="1" max="1" width="19.28515625" bestFit="1" customWidth="1"/>
    <col min="11" max="11" width="10.28515625" customWidth="1"/>
    <col min="12" max="12" width="10.5703125" customWidth="1"/>
  </cols>
  <sheetData>
    <row r="1" spans="1:16" ht="120" x14ac:dyDescent="0.25">
      <c r="A1" s="1" t="str">
        <f>[1]splat!A1</f>
        <v>Agency</v>
      </c>
      <c r="B1" s="2" t="str">
        <f>[1]splat!B1</f>
        <v>FSS Episodes</v>
      </c>
      <c r="C1" s="3" t="str">
        <f>[1]splat!C1</f>
        <v>Percent FSS Episodes</v>
      </c>
      <c r="D1" s="3" t="str">
        <f>[1]splat!D1</f>
        <v>In-Home Episodes</v>
      </c>
      <c r="E1" s="3" t="str">
        <f>[1]splat!E1</f>
        <v>Percent In-Home</v>
      </c>
      <c r="F1" s="3" t="str">
        <f>[1]splat!F1</f>
        <v>OOHC Episodes</v>
      </c>
      <c r="G1" s="3" t="str">
        <f>[1]splat!G1</f>
        <v>Percent OOHC</v>
      </c>
      <c r="H1" s="4" t="str">
        <f>[1]splat!H1</f>
        <v>Total Services Episodes</v>
      </c>
      <c r="I1" s="5" t="str">
        <f>[1]splat!I1</f>
        <v>Previous CARS Worker Count</v>
      </c>
      <c r="J1" s="6" t="str">
        <f>[1]splat!J1</f>
        <v>Retained Previous CARS Workers</v>
      </c>
      <c r="K1" s="7" t="str">
        <f>[1]splat!K1</f>
        <v>Retained Percentage</v>
      </c>
      <c r="L1" s="8" t="str">
        <f>[1]splat!L1</f>
        <v>Count of Unlicensed Placements</v>
      </c>
      <c r="M1" s="9" t="str">
        <f>[1]splat!M1</f>
        <v>Avg CARS Active Child Caseload per Caseworker</v>
      </c>
      <c r="N1" s="10" t="str">
        <f>[1]splat!N1</f>
        <v>Count of CARS Caseworkers w/ Active Child Caseload 25+</v>
      </c>
      <c r="O1" s="11" t="str">
        <f>[1]splat!O1</f>
        <v>Percent of CARS Caseworkers w/ Active Child Caseload 25+</v>
      </c>
      <c r="P1" s="12" t="str">
        <f>[1]splat!P1</f>
        <v>Children Seen Every 30 Days</v>
      </c>
    </row>
    <row r="2" spans="1:16" x14ac:dyDescent="0.25">
      <c r="A2" s="13" t="str">
        <f>[1]splat!A13</f>
        <v>Heartland for Children</v>
      </c>
      <c r="B2" s="14">
        <f>[1]splat!B13</f>
        <v>150</v>
      </c>
      <c r="C2" s="15">
        <f>[1]splat!C13</f>
        <v>8.9498806682577564E-2</v>
      </c>
      <c r="D2" s="16">
        <f>[1]splat!D13</f>
        <v>411</v>
      </c>
      <c r="E2" s="15">
        <f>[1]splat!E13</f>
        <v>0.24522673031026254</v>
      </c>
      <c r="F2" s="16">
        <f>[1]splat!F13</f>
        <v>1115</v>
      </c>
      <c r="G2" s="15">
        <f>[1]splat!G13</f>
        <v>0.66527446300715987</v>
      </c>
      <c r="H2" s="17">
        <f>[1]splat!H13</f>
        <v>1676</v>
      </c>
      <c r="I2" s="18">
        <f>[1]splat!I13</f>
        <v>102</v>
      </c>
      <c r="J2" s="19">
        <f>[1]splat!J13</f>
        <v>48</v>
      </c>
      <c r="K2" s="20">
        <f>[1]splat!K13</f>
        <v>0.47058823529411764</v>
      </c>
      <c r="L2" s="21">
        <f>[1]splat!L13</f>
        <v>0</v>
      </c>
      <c r="M2" s="18">
        <f>[1]splat!M13</f>
        <v>16.45</v>
      </c>
      <c r="N2" s="19">
        <f>[1]splat!N13</f>
        <v>12</v>
      </c>
      <c r="O2" s="22">
        <f>[1]splat!O13</f>
        <v>0.13636363636363635</v>
      </c>
      <c r="P2" s="23">
        <f>[1]splat!P13</f>
        <v>0.99902786902779261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Heartland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Dyer</dc:creator>
  <cp:lastModifiedBy>Christopher Dyer</cp:lastModifiedBy>
  <dcterms:created xsi:type="dcterms:W3CDTF">2025-06-19T12:40:37Z</dcterms:created>
  <dcterms:modified xsi:type="dcterms:W3CDTF">2025-06-19T12:41:10Z</dcterms:modified>
</cp:coreProperties>
</file>